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РСГ\Сайт\Аренда техники\"/>
    </mc:Choice>
  </mc:AlternateContent>
  <xr:revisionPtr revIDLastSave="0" documentId="13_ncr:1_{28D10F55-A433-4927-93AD-D05BF3F7E639}" xr6:coauthVersionLast="45" xr6:coauthVersionMax="47" xr10:uidLastSave="{00000000-0000-0000-0000-000000000000}"/>
  <bookViews>
    <workbookView xWindow="-120" yWindow="-120" windowWidth="29040" windowHeight="15720" activeTab="1" xr2:uid="{DCC77F89-5056-4D38-ADA2-A33407551BD4}"/>
  </bookViews>
  <sheets>
    <sheet name="Прайс-лист_экскаваторы" sheetId="6" r:id="rId1"/>
    <sheet name="Прайс-лист_экскаваторы с навеск" sheetId="5" r:id="rId2"/>
  </sheets>
  <definedNames>
    <definedName name="_Hlk63866523" localSheetId="0">'Прайс-лист_экскаваторы'!$A$18</definedName>
    <definedName name="_Hlk90293334" localSheetId="0">'Прайс-лист_экскаваторы'!#REF!</definedName>
    <definedName name="_xlnm._FilterDatabase" localSheetId="1" hidden="1">'Прайс-лист_экскаваторы с навеск'!$A$8:$G$8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6" l="1"/>
  <c r="C31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7" i="6"/>
  <c r="C6" i="6"/>
  <c r="C5" i="6"/>
  <c r="C35" i="5" l="1"/>
  <c r="C30" i="5"/>
  <c r="C33" i="5"/>
  <c r="C32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9" i="5"/>
  <c r="C3" i="5"/>
  <c r="C4" i="5"/>
  <c r="C5" i="5"/>
  <c r="C6" i="5"/>
  <c r="C7" i="5"/>
</calcChain>
</file>

<file path=xl/sharedStrings.xml><?xml version="1.0" encoding="utf-8"?>
<sst xmlns="http://schemas.openxmlformats.org/spreadsheetml/2006/main" count="187" uniqueCount="114">
  <si>
    <t>Мини экскаватор HYUNDAI R27Z-9</t>
  </si>
  <si>
    <t>Экскаватор-погрузчик CASE 695 ST</t>
  </si>
  <si>
    <t>Вид оборудования</t>
  </si>
  <si>
    <t xml:space="preserve">Гидравлический молот </t>
  </si>
  <si>
    <t>Delta FX-4</t>
  </si>
  <si>
    <t xml:space="preserve">Delta FX-6 L </t>
  </si>
  <si>
    <t xml:space="preserve">Гидравлические ножницы  </t>
  </si>
  <si>
    <t>VTN FP24</t>
  </si>
  <si>
    <t>Reschke PR-1600F</t>
  </si>
  <si>
    <t xml:space="preserve"> Epiroc СС2300</t>
  </si>
  <si>
    <t>Epiroc MB 1200</t>
  </si>
  <si>
    <t>Delta FX-5</t>
  </si>
  <si>
    <t>Epiroc HB 3100</t>
  </si>
  <si>
    <t>CAT B30</t>
  </si>
  <si>
    <t>Impulse 150/S300</t>
  </si>
  <si>
    <t>VTN MT 35+R</t>
  </si>
  <si>
    <t xml:space="preserve">Универсальные ножницы   </t>
  </si>
  <si>
    <t xml:space="preserve">Бетонолом-гидроножницы </t>
  </si>
  <si>
    <t>ARDEN BBH020A</t>
  </si>
  <si>
    <t xml:space="preserve"> Epiroc СС3100</t>
  </si>
  <si>
    <t>ARDEN  CD022СС</t>
  </si>
  <si>
    <t xml:space="preserve">Epiroc СС2300 </t>
  </si>
  <si>
    <t>CAT B20</t>
  </si>
  <si>
    <t>Epiroc EC165</t>
  </si>
  <si>
    <t>Epiroc НВ 2500</t>
  </si>
  <si>
    <t>VTN VF-19</t>
  </si>
  <si>
    <t>Колесные экскаваторы</t>
  </si>
  <si>
    <t>Гусеничные экскаваторы</t>
  </si>
  <si>
    <t>Наименование техники</t>
  </si>
  <si>
    <t xml:space="preserve">CAT B15 </t>
  </si>
  <si>
    <t>Delta F155</t>
  </si>
  <si>
    <t>Мультипроцессор</t>
  </si>
  <si>
    <t>САТ МР318</t>
  </si>
  <si>
    <t>VTN 210D</t>
  </si>
  <si>
    <t xml:space="preserve">Грейферный захват </t>
  </si>
  <si>
    <t>ARDEN  CD015BB</t>
  </si>
  <si>
    <t>Марка-модель 
оборудования</t>
  </si>
  <si>
    <t>WН1 / ARDEN  CD022BB</t>
  </si>
  <si>
    <t>Гусеничные мини-экскаваторы</t>
  </si>
  <si>
    <t>Стоимость 1 м/ч  с НДС 20% (руб.)</t>
  </si>
  <si>
    <t>Стоимость 1 м/смены       
(10 часов) с НДС 20% (руб.)</t>
  </si>
  <si>
    <t>Вес техники (т)</t>
  </si>
  <si>
    <t>Объем ковша (м3)</t>
  </si>
  <si>
    <t>1.0</t>
  </si>
  <si>
    <t>Экскаватор Volvo EW205D</t>
  </si>
  <si>
    <t>Экскаватор CAT М317D2</t>
  </si>
  <si>
    <t>Экскаватор CAT М318D</t>
  </si>
  <si>
    <t>0.11</t>
  </si>
  <si>
    <t>0.6</t>
  </si>
  <si>
    <t>Мини-экскаватор Hyundai R27Z-9</t>
  </si>
  <si>
    <t>Мини-экскаватор Hitachi ZX70</t>
  </si>
  <si>
    <t>Мини-экскаваторы</t>
  </si>
  <si>
    <t>Мини-погрузчики</t>
  </si>
  <si>
    <t>0.8</t>
  </si>
  <si>
    <t>1.3</t>
  </si>
  <si>
    <t>1.4</t>
  </si>
  <si>
    <t>1.9</t>
  </si>
  <si>
    <t>2.1</t>
  </si>
  <si>
    <t>1.7</t>
  </si>
  <si>
    <t>2.4</t>
  </si>
  <si>
    <t>2.6</t>
  </si>
  <si>
    <t>2.3</t>
  </si>
  <si>
    <t>Экскаватор Volvo EC 170</t>
  </si>
  <si>
    <t>Экскаватор Volvo EC300 DL</t>
  </si>
  <si>
    <t>Экскаватор Volvo EC380 DL</t>
  </si>
  <si>
    <t>Экскаватор Hitachi ZX330</t>
  </si>
  <si>
    <t>Экскаватор Hitachi ZX380</t>
  </si>
  <si>
    <t>Экскаватор CAT 315 DL</t>
  </si>
  <si>
    <t>Экскаватор CAT 318D2L</t>
  </si>
  <si>
    <t xml:space="preserve">Экскаватор CAT 319DLN </t>
  </si>
  <si>
    <t xml:space="preserve">Экскаватор CAT 320 </t>
  </si>
  <si>
    <t>Экскаватор CAT 323 DLN</t>
  </si>
  <si>
    <t>Экскаватор CAT 324 DL</t>
  </si>
  <si>
    <t>Экскаватор CAT 330 D2L</t>
  </si>
  <si>
    <t xml:space="preserve">Экскаватор CAT 336 </t>
  </si>
  <si>
    <t>Экскаватор-погрузчик CAT 428F</t>
  </si>
  <si>
    <t>Минипогрузчик CAT 262D</t>
  </si>
  <si>
    <t>Экскаватор Liebherr 922 LC</t>
  </si>
  <si>
    <t>Экскаватор Liebherr R930 LC</t>
  </si>
  <si>
    <t>Экскаватор Liebherr R934 C-LC</t>
  </si>
  <si>
    <t>Экскаватор Liebherr R938 C-LC</t>
  </si>
  <si>
    <t>Экскаватор CAT 320 SLR (максимальный вылет стрелы 15,6 м)</t>
  </si>
  <si>
    <t>Экскаваторы-погрузчики</t>
  </si>
  <si>
    <t>8.5</t>
  </si>
  <si>
    <t>9.0</t>
  </si>
  <si>
    <t>Экскаватор-перегружатель CAT М324D
(Максимальный вылет стрелы 12 м)</t>
  </si>
  <si>
    <t>Экскаватор CAT 319DLN</t>
  </si>
  <si>
    <t>Экскаватор CAT 324DL</t>
  </si>
  <si>
    <t>Экскаватор CAT 336 GC</t>
  </si>
  <si>
    <t>Экскаватор CAT 320DLN</t>
  </si>
  <si>
    <t xml:space="preserve">Экскаватор CAT 330 </t>
  </si>
  <si>
    <t>Экскаватор-разрушитель CAT 345 
(Максимальный вылет стрелы 28 м)</t>
  </si>
  <si>
    <t>Экскаватор Liebherr R934 CLC</t>
  </si>
  <si>
    <t>Стоимость 1 м/ч с НДС 20% (руб.)</t>
  </si>
  <si>
    <t>Стоимость 1 м/смены (10 часов) с НДС 20% (руб.)</t>
  </si>
  <si>
    <t>Рабочий вес
навесного оборудования (т)</t>
  </si>
  <si>
    <t xml:space="preserve">1.0 </t>
  </si>
  <si>
    <t xml:space="preserve">0.43 </t>
  </si>
  <si>
    <t xml:space="preserve">1.4 </t>
  </si>
  <si>
    <t xml:space="preserve">0.32 </t>
  </si>
  <si>
    <t xml:space="preserve">0.17 </t>
  </si>
  <si>
    <t xml:space="preserve">1.4 / 1,9 </t>
  </si>
  <si>
    <t xml:space="preserve">3.55 </t>
  </si>
  <si>
    <t xml:space="preserve">2.5 </t>
  </si>
  <si>
    <t xml:space="preserve">3.1 </t>
  </si>
  <si>
    <t xml:space="preserve">2.3 </t>
  </si>
  <si>
    <t xml:space="preserve">2.1 </t>
  </si>
  <si>
    <t xml:space="preserve">1.9 </t>
  </si>
  <si>
    <t xml:space="preserve">1.88 </t>
  </si>
  <si>
    <t xml:space="preserve">3.0 </t>
  </si>
  <si>
    <t xml:space="preserve">1.8 </t>
  </si>
  <si>
    <t xml:space="preserve">0.8 </t>
  </si>
  <si>
    <t xml:space="preserve">1.3 </t>
  </si>
  <si>
    <t xml:space="preserve">1.2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</si>
</sst>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\ _₽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8" fontId="3" fillId="3" borderId="3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8" fontId="8" fillId="3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3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A07DF-F7BA-4CA3-997D-4683F9832F6C}">
  <sheetPr>
    <pageSetUpPr fitToPage="1"/>
  </sheetPr>
  <dimension ref="A1:E32"/>
  <sheetViews>
    <sheetView topLeftCell="A19" zoomScaleNormal="100" workbookViewId="0">
      <selection activeCell="G31" sqref="G31"/>
    </sheetView>
  </sheetViews>
  <sheetFormatPr defaultColWidth="8.85546875" defaultRowHeight="15" x14ac:dyDescent="0.25"/>
  <cols>
    <col min="1" max="1" width="36.140625" style="19" customWidth="1"/>
    <col min="2" max="2" width="19.42578125" style="19" customWidth="1"/>
    <col min="3" max="3" width="29.42578125" style="19" customWidth="1"/>
    <col min="4" max="4" width="28.5703125" style="19" customWidth="1"/>
    <col min="5" max="5" width="29.5703125" style="19" customWidth="1"/>
    <col min="6" max="6" width="23.140625" style="19" customWidth="1"/>
    <col min="7" max="7" width="29.85546875" style="19" customWidth="1"/>
    <col min="8" max="8" width="27.140625" style="19" customWidth="1"/>
    <col min="9" max="16384" width="8.85546875" style="19"/>
  </cols>
  <sheetData>
    <row r="1" spans="1:5" x14ac:dyDescent="0.25">
      <c r="A1" s="27"/>
      <c r="B1" s="27"/>
      <c r="C1" s="27"/>
      <c r="D1" s="27"/>
    </row>
    <row r="2" spans="1:5" ht="42.75" customHeight="1" x14ac:dyDescent="0.25">
      <c r="A2" s="28"/>
      <c r="B2" s="29"/>
      <c r="C2" s="29"/>
      <c r="D2" s="29"/>
      <c r="E2" s="29"/>
    </row>
    <row r="3" spans="1:5" ht="39" customHeight="1" x14ac:dyDescent="0.25">
      <c r="A3" s="1" t="s">
        <v>28</v>
      </c>
      <c r="B3" s="2" t="s">
        <v>39</v>
      </c>
      <c r="C3" s="3" t="s">
        <v>40</v>
      </c>
      <c r="D3" s="2" t="s">
        <v>42</v>
      </c>
      <c r="E3" s="2" t="s">
        <v>41</v>
      </c>
    </row>
    <row r="4" spans="1:5" ht="27.95" customHeight="1" x14ac:dyDescent="0.25">
      <c r="A4" s="24" t="s">
        <v>26</v>
      </c>
      <c r="B4" s="25"/>
      <c r="C4" s="26"/>
      <c r="D4" s="16"/>
      <c r="E4" s="16"/>
    </row>
    <row r="5" spans="1:5" ht="27.95" customHeight="1" x14ac:dyDescent="0.25">
      <c r="A5" s="5" t="s">
        <v>45</v>
      </c>
      <c r="B5" s="18">
        <v>2250</v>
      </c>
      <c r="C5" s="20">
        <f>10*B5</f>
        <v>22500</v>
      </c>
      <c r="D5" s="22" t="s">
        <v>43</v>
      </c>
      <c r="E5" s="18">
        <v>18</v>
      </c>
    </row>
    <row r="6" spans="1:5" ht="27.95" customHeight="1" x14ac:dyDescent="0.25">
      <c r="A6" s="5" t="s">
        <v>46</v>
      </c>
      <c r="B6" s="18">
        <v>2250</v>
      </c>
      <c r="C6" s="20">
        <f t="shared" ref="C6:C7" si="0">10*B6</f>
        <v>22500</v>
      </c>
      <c r="D6" s="22" t="s">
        <v>43</v>
      </c>
      <c r="E6" s="18">
        <v>19</v>
      </c>
    </row>
    <row r="7" spans="1:5" ht="27.95" customHeight="1" x14ac:dyDescent="0.25">
      <c r="A7" s="5" t="s">
        <v>44</v>
      </c>
      <c r="B7" s="18">
        <v>2300</v>
      </c>
      <c r="C7" s="20">
        <f t="shared" si="0"/>
        <v>23000</v>
      </c>
      <c r="D7" s="22" t="s">
        <v>43</v>
      </c>
      <c r="E7" s="18">
        <v>20</v>
      </c>
    </row>
    <row r="8" spans="1:5" ht="27.95" customHeight="1" x14ac:dyDescent="0.25">
      <c r="A8" s="24" t="s">
        <v>27</v>
      </c>
      <c r="B8" s="25"/>
      <c r="C8" s="26"/>
      <c r="D8" s="17"/>
      <c r="E8" s="17"/>
    </row>
    <row r="9" spans="1:5" ht="27.95" customHeight="1" x14ac:dyDescent="0.25">
      <c r="A9" s="5" t="s">
        <v>67</v>
      </c>
      <c r="B9" s="18">
        <v>2125</v>
      </c>
      <c r="C9" s="20">
        <f>B9*10</f>
        <v>21250</v>
      </c>
      <c r="D9" s="18" t="s">
        <v>53</v>
      </c>
      <c r="E9" s="18">
        <v>15</v>
      </c>
    </row>
    <row r="10" spans="1:5" ht="27.95" customHeight="1" x14ac:dyDescent="0.25">
      <c r="A10" s="5" t="s">
        <v>62</v>
      </c>
      <c r="B10" s="18">
        <v>2125</v>
      </c>
      <c r="C10" s="20">
        <f t="shared" ref="C10:C26" si="1">B10*10</f>
        <v>21250</v>
      </c>
      <c r="D10" s="18" t="s">
        <v>53</v>
      </c>
      <c r="E10" s="18">
        <v>17</v>
      </c>
    </row>
    <row r="11" spans="1:5" ht="27.95" customHeight="1" x14ac:dyDescent="0.25">
      <c r="A11" s="5" t="s">
        <v>68</v>
      </c>
      <c r="B11" s="18">
        <v>2125</v>
      </c>
      <c r="C11" s="20">
        <f t="shared" si="1"/>
        <v>21250</v>
      </c>
      <c r="D11" s="18" t="s">
        <v>43</v>
      </c>
      <c r="E11" s="18">
        <v>18</v>
      </c>
    </row>
    <row r="12" spans="1:5" ht="27.95" customHeight="1" x14ac:dyDescent="0.25">
      <c r="A12" s="5" t="s">
        <v>69</v>
      </c>
      <c r="B12" s="18">
        <v>2125</v>
      </c>
      <c r="C12" s="20">
        <f t="shared" si="1"/>
        <v>21250</v>
      </c>
      <c r="D12" s="18" t="s">
        <v>43</v>
      </c>
      <c r="E12" s="18">
        <v>19</v>
      </c>
    </row>
    <row r="13" spans="1:5" ht="27.95" customHeight="1" x14ac:dyDescent="0.25">
      <c r="A13" s="5" t="s">
        <v>70</v>
      </c>
      <c r="B13" s="18">
        <v>2125</v>
      </c>
      <c r="C13" s="20">
        <f t="shared" si="1"/>
        <v>21250</v>
      </c>
      <c r="D13" s="23" t="s">
        <v>54</v>
      </c>
      <c r="E13" s="18">
        <v>20</v>
      </c>
    </row>
    <row r="14" spans="1:5" ht="27.95" customHeight="1" x14ac:dyDescent="0.25">
      <c r="A14" s="5" t="s">
        <v>77</v>
      </c>
      <c r="B14" s="18">
        <v>2400</v>
      </c>
      <c r="C14" s="20">
        <f t="shared" si="1"/>
        <v>24000</v>
      </c>
      <c r="D14" s="23" t="s">
        <v>54</v>
      </c>
      <c r="E14" s="18">
        <v>23</v>
      </c>
    </row>
    <row r="15" spans="1:5" ht="27.95" customHeight="1" x14ac:dyDescent="0.25">
      <c r="A15" s="5" t="s">
        <v>71</v>
      </c>
      <c r="B15" s="18">
        <v>2400</v>
      </c>
      <c r="C15" s="20">
        <f t="shared" si="1"/>
        <v>24000</v>
      </c>
      <c r="D15" s="23" t="s">
        <v>55</v>
      </c>
      <c r="E15" s="18">
        <v>23</v>
      </c>
    </row>
    <row r="16" spans="1:5" ht="27.95" customHeight="1" x14ac:dyDescent="0.25">
      <c r="A16" s="5" t="s">
        <v>81</v>
      </c>
      <c r="B16" s="18">
        <v>3500</v>
      </c>
      <c r="C16" s="20">
        <f t="shared" si="1"/>
        <v>35000</v>
      </c>
      <c r="D16" s="23" t="s">
        <v>48</v>
      </c>
      <c r="E16" s="18">
        <v>24</v>
      </c>
    </row>
    <row r="17" spans="1:5" ht="27.95" customHeight="1" x14ac:dyDescent="0.25">
      <c r="A17" s="5" t="s">
        <v>72</v>
      </c>
      <c r="B17" s="18">
        <v>2400</v>
      </c>
      <c r="C17" s="20">
        <f t="shared" si="1"/>
        <v>24000</v>
      </c>
      <c r="D17" s="23" t="s">
        <v>56</v>
      </c>
      <c r="E17" s="18">
        <v>25</v>
      </c>
    </row>
    <row r="18" spans="1:5" ht="27.95" customHeight="1" x14ac:dyDescent="0.25">
      <c r="A18" s="5" t="s">
        <v>73</v>
      </c>
      <c r="B18" s="18">
        <v>3000</v>
      </c>
      <c r="C18" s="20">
        <f t="shared" si="1"/>
        <v>30000</v>
      </c>
      <c r="D18" s="23" t="s">
        <v>56</v>
      </c>
      <c r="E18" s="18">
        <v>30</v>
      </c>
    </row>
    <row r="19" spans="1:5" ht="27.95" customHeight="1" x14ac:dyDescent="0.25">
      <c r="A19" s="5" t="s">
        <v>78</v>
      </c>
      <c r="B19" s="18">
        <v>3000</v>
      </c>
      <c r="C19" s="20">
        <f t="shared" si="1"/>
        <v>30000</v>
      </c>
      <c r="D19" s="23" t="s">
        <v>57</v>
      </c>
      <c r="E19" s="18">
        <v>30</v>
      </c>
    </row>
    <row r="20" spans="1:5" ht="27.95" customHeight="1" x14ac:dyDescent="0.25">
      <c r="A20" s="5" t="s">
        <v>63</v>
      </c>
      <c r="B20" s="18">
        <v>3000</v>
      </c>
      <c r="C20" s="20">
        <f t="shared" si="1"/>
        <v>30000</v>
      </c>
      <c r="D20" s="23" t="s">
        <v>58</v>
      </c>
      <c r="E20" s="18">
        <v>30</v>
      </c>
    </row>
    <row r="21" spans="1:5" ht="27.95" customHeight="1" x14ac:dyDescent="0.25">
      <c r="A21" s="5" t="s">
        <v>65</v>
      </c>
      <c r="B21" s="18">
        <v>3000</v>
      </c>
      <c r="C21" s="20">
        <f t="shared" si="1"/>
        <v>30000</v>
      </c>
      <c r="D21" s="23" t="s">
        <v>58</v>
      </c>
      <c r="E21" s="18">
        <v>30</v>
      </c>
    </row>
    <row r="22" spans="1:5" ht="27.95" customHeight="1" x14ac:dyDescent="0.25">
      <c r="A22" s="5" t="s">
        <v>79</v>
      </c>
      <c r="B22" s="18">
        <v>3500</v>
      </c>
      <c r="C22" s="20">
        <f t="shared" si="1"/>
        <v>35000</v>
      </c>
      <c r="D22" s="23" t="s">
        <v>57</v>
      </c>
      <c r="E22" s="18">
        <v>35</v>
      </c>
    </row>
    <row r="23" spans="1:5" ht="27.95" customHeight="1" x14ac:dyDescent="0.25">
      <c r="A23" s="5" t="s">
        <v>74</v>
      </c>
      <c r="B23" s="18">
        <v>3500</v>
      </c>
      <c r="C23" s="20">
        <f t="shared" si="1"/>
        <v>35000</v>
      </c>
      <c r="D23" s="23" t="s">
        <v>59</v>
      </c>
      <c r="E23" s="18">
        <v>36</v>
      </c>
    </row>
    <row r="24" spans="1:5" ht="27.95" customHeight="1" x14ac:dyDescent="0.25">
      <c r="A24" s="5" t="s">
        <v>80</v>
      </c>
      <c r="B24" s="18">
        <v>3500</v>
      </c>
      <c r="C24" s="20">
        <f t="shared" si="1"/>
        <v>35000</v>
      </c>
      <c r="D24" s="23" t="s">
        <v>60</v>
      </c>
      <c r="E24" s="18">
        <v>38</v>
      </c>
    </row>
    <row r="25" spans="1:5" ht="27.95" customHeight="1" x14ac:dyDescent="0.25">
      <c r="A25" s="5" t="s">
        <v>66</v>
      </c>
      <c r="B25" s="18">
        <v>3500</v>
      </c>
      <c r="C25" s="20">
        <f t="shared" si="1"/>
        <v>35000</v>
      </c>
      <c r="D25" s="23" t="s">
        <v>61</v>
      </c>
      <c r="E25" s="18">
        <v>38</v>
      </c>
    </row>
    <row r="26" spans="1:5" ht="27.95" customHeight="1" x14ac:dyDescent="0.25">
      <c r="A26" s="5" t="s">
        <v>64</v>
      </c>
      <c r="B26" s="18">
        <v>3500</v>
      </c>
      <c r="C26" s="20">
        <f t="shared" si="1"/>
        <v>35000</v>
      </c>
      <c r="D26" s="23" t="s">
        <v>61</v>
      </c>
      <c r="E26" s="18">
        <v>38</v>
      </c>
    </row>
    <row r="27" spans="1:5" ht="27.95" customHeight="1" x14ac:dyDescent="0.25">
      <c r="A27" s="24" t="s">
        <v>38</v>
      </c>
      <c r="B27" s="25"/>
      <c r="C27" s="26"/>
      <c r="D27" s="17"/>
      <c r="E27" s="17"/>
    </row>
    <row r="28" spans="1:5" ht="27.95" customHeight="1" x14ac:dyDescent="0.25">
      <c r="A28" s="5" t="s">
        <v>49</v>
      </c>
      <c r="B28" s="18">
        <v>1750</v>
      </c>
      <c r="C28" s="20">
        <v>14000</v>
      </c>
      <c r="D28" s="6" t="s">
        <v>47</v>
      </c>
      <c r="E28" s="18">
        <v>3</v>
      </c>
    </row>
    <row r="29" spans="1:5" ht="27.95" customHeight="1" x14ac:dyDescent="0.25">
      <c r="A29" s="5" t="s">
        <v>50</v>
      </c>
      <c r="B29" s="18">
        <v>2125</v>
      </c>
      <c r="C29" s="20">
        <v>17000</v>
      </c>
      <c r="D29" s="6" t="s">
        <v>48</v>
      </c>
      <c r="E29" s="21">
        <v>7</v>
      </c>
    </row>
    <row r="30" spans="1:5" ht="27.95" customHeight="1" x14ac:dyDescent="0.25">
      <c r="A30" s="24" t="s">
        <v>82</v>
      </c>
      <c r="B30" s="25"/>
      <c r="C30" s="26"/>
      <c r="D30" s="17"/>
      <c r="E30" s="17"/>
    </row>
    <row r="31" spans="1:5" ht="27.95" customHeight="1" x14ac:dyDescent="0.25">
      <c r="A31" s="5" t="s">
        <v>75</v>
      </c>
      <c r="B31" s="18">
        <v>1800</v>
      </c>
      <c r="C31" s="20">
        <f>B31*10</f>
        <v>18000</v>
      </c>
      <c r="D31" s="23" t="s">
        <v>43</v>
      </c>
      <c r="E31" s="23" t="s">
        <v>83</v>
      </c>
    </row>
    <row r="32" spans="1:5" ht="27.95" customHeight="1" x14ac:dyDescent="0.25">
      <c r="A32" s="5" t="s">
        <v>1</v>
      </c>
      <c r="B32" s="18">
        <v>1800</v>
      </c>
      <c r="C32" s="20">
        <f>B32*10</f>
        <v>18000</v>
      </c>
      <c r="D32" s="23" t="s">
        <v>43</v>
      </c>
      <c r="E32" s="23" t="s">
        <v>84</v>
      </c>
    </row>
  </sheetData>
  <mergeCells count="6">
    <mergeCell ref="A1:D1"/>
    <mergeCell ref="A2:E2"/>
    <mergeCell ref="A4:C4"/>
    <mergeCell ref="A8:C8"/>
    <mergeCell ref="A27:C27"/>
    <mergeCell ref="A30:C30"/>
  </mergeCells>
  <printOptions horizontalCentered="1"/>
  <pageMargins left="0.25" right="0.25" top="0.25" bottom="0.25" header="0" footer="0"/>
  <pageSetup paperSize="9" scale="97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B254-9D1E-4565-B48C-98A27E101F2A}">
  <sheetPr>
    <pageSetUpPr fitToPage="1"/>
  </sheetPr>
  <dimension ref="A1:F36"/>
  <sheetViews>
    <sheetView tabSelected="1" zoomScale="110" zoomScaleNormal="110" workbookViewId="0">
      <selection activeCell="H33" sqref="H33"/>
    </sheetView>
  </sheetViews>
  <sheetFormatPr defaultColWidth="8.85546875" defaultRowHeight="15" x14ac:dyDescent="0.25"/>
  <cols>
    <col min="1" max="1" width="33.140625" style="8" customWidth="1"/>
    <col min="2" max="2" width="15" style="8" customWidth="1"/>
    <col min="3" max="3" width="27.42578125" style="8" customWidth="1"/>
    <col min="4" max="4" width="28.42578125" style="8" customWidth="1"/>
    <col min="5" max="5" width="21" style="8" customWidth="1"/>
    <col min="6" max="6" width="23.140625" style="8" customWidth="1"/>
    <col min="7" max="7" width="29.140625" style="8" customWidth="1"/>
    <col min="8" max="16384" width="8.85546875" style="8"/>
  </cols>
  <sheetData>
    <row r="1" spans="1:6" ht="38.25" x14ac:dyDescent="0.25">
      <c r="A1" s="9" t="s">
        <v>28</v>
      </c>
      <c r="B1" s="10" t="s">
        <v>93</v>
      </c>
      <c r="C1" s="10" t="s">
        <v>94</v>
      </c>
      <c r="D1" s="11" t="s">
        <v>2</v>
      </c>
      <c r="E1" s="12" t="s">
        <v>36</v>
      </c>
      <c r="F1" s="12" t="s">
        <v>95</v>
      </c>
    </row>
    <row r="2" spans="1:6" ht="35.1" customHeight="1" x14ac:dyDescent="0.25">
      <c r="A2" s="24" t="s">
        <v>26</v>
      </c>
      <c r="B2" s="25"/>
      <c r="C2" s="26"/>
      <c r="D2" s="4"/>
      <c r="E2" s="4"/>
      <c r="F2" s="4"/>
    </row>
    <row r="3" spans="1:6" ht="35.1" customHeight="1" x14ac:dyDescent="0.25">
      <c r="A3" s="5" t="s">
        <v>45</v>
      </c>
      <c r="B3" s="18">
        <v>3250</v>
      </c>
      <c r="C3" s="18">
        <f t="shared" ref="C3:C6" si="0">B3*10</f>
        <v>32500</v>
      </c>
      <c r="D3" s="13" t="s">
        <v>6</v>
      </c>
      <c r="E3" s="13" t="s">
        <v>35</v>
      </c>
      <c r="F3" s="30">
        <v>1.4</v>
      </c>
    </row>
    <row r="4" spans="1:6" ht="35.1" customHeight="1" x14ac:dyDescent="0.25">
      <c r="A4" s="5" t="s">
        <v>45</v>
      </c>
      <c r="B4" s="18">
        <v>2750</v>
      </c>
      <c r="C4" s="18">
        <f t="shared" si="0"/>
        <v>27500</v>
      </c>
      <c r="D4" s="14" t="s">
        <v>3</v>
      </c>
      <c r="E4" s="15" t="s">
        <v>10</v>
      </c>
      <c r="F4" s="31" t="s">
        <v>113</v>
      </c>
    </row>
    <row r="5" spans="1:6" ht="35.1" customHeight="1" x14ac:dyDescent="0.25">
      <c r="A5" s="5" t="s">
        <v>46</v>
      </c>
      <c r="B5" s="18">
        <v>2750</v>
      </c>
      <c r="C5" s="18">
        <f t="shared" si="0"/>
        <v>27500</v>
      </c>
      <c r="D5" s="13" t="s">
        <v>3</v>
      </c>
      <c r="E5" s="13" t="s">
        <v>29</v>
      </c>
      <c r="F5" s="30" t="s">
        <v>96</v>
      </c>
    </row>
    <row r="6" spans="1:6" ht="35.1" customHeight="1" x14ac:dyDescent="0.25">
      <c r="A6" s="5" t="s">
        <v>46</v>
      </c>
      <c r="B6" s="18">
        <v>2750</v>
      </c>
      <c r="C6" s="18">
        <f t="shared" si="0"/>
        <v>27500</v>
      </c>
      <c r="D6" s="13" t="s">
        <v>34</v>
      </c>
      <c r="E6" s="13" t="s">
        <v>33</v>
      </c>
      <c r="F6" s="30" t="s">
        <v>112</v>
      </c>
    </row>
    <row r="7" spans="1:6" ht="47.25" customHeight="1" x14ac:dyDescent="0.25">
      <c r="A7" s="5" t="s">
        <v>85</v>
      </c>
      <c r="B7" s="18">
        <v>4000</v>
      </c>
      <c r="C7" s="18">
        <f>B7*10</f>
        <v>40000</v>
      </c>
      <c r="D7" s="14" t="s">
        <v>6</v>
      </c>
      <c r="E7" s="15" t="s">
        <v>21</v>
      </c>
      <c r="F7" s="31" t="s">
        <v>105</v>
      </c>
    </row>
    <row r="8" spans="1:6" ht="35.1" customHeight="1" x14ac:dyDescent="0.25">
      <c r="A8" s="24" t="s">
        <v>27</v>
      </c>
      <c r="B8" s="25"/>
      <c r="C8" s="26"/>
      <c r="D8" s="4"/>
      <c r="E8" s="4"/>
      <c r="F8" s="4"/>
    </row>
    <row r="9" spans="1:6" ht="35.1" customHeight="1" x14ac:dyDescent="0.25">
      <c r="A9" s="5" t="s">
        <v>68</v>
      </c>
      <c r="B9" s="18">
        <v>2750</v>
      </c>
      <c r="C9" s="18">
        <f>B9*10</f>
        <v>27500</v>
      </c>
      <c r="D9" s="13" t="s">
        <v>3</v>
      </c>
      <c r="E9" s="13" t="s">
        <v>8</v>
      </c>
      <c r="F9" s="30" t="s">
        <v>98</v>
      </c>
    </row>
    <row r="10" spans="1:6" ht="35.1" customHeight="1" x14ac:dyDescent="0.25">
      <c r="A10" s="5" t="s">
        <v>86</v>
      </c>
      <c r="B10" s="18">
        <v>2750</v>
      </c>
      <c r="C10" s="18">
        <f t="shared" ref="C10:C28" si="1">B10*10</f>
        <v>27500</v>
      </c>
      <c r="D10" s="13" t="s">
        <v>3</v>
      </c>
      <c r="E10" s="13" t="s">
        <v>14</v>
      </c>
      <c r="F10" s="30" t="s">
        <v>111</v>
      </c>
    </row>
    <row r="11" spans="1:6" ht="35.1" customHeight="1" x14ac:dyDescent="0.25">
      <c r="A11" s="5" t="s">
        <v>87</v>
      </c>
      <c r="B11" s="18">
        <v>3000</v>
      </c>
      <c r="C11" s="18">
        <f t="shared" si="1"/>
        <v>30000</v>
      </c>
      <c r="D11" s="13" t="s">
        <v>3</v>
      </c>
      <c r="E11" s="13" t="s">
        <v>22</v>
      </c>
      <c r="F11" s="30" t="s">
        <v>110</v>
      </c>
    </row>
    <row r="12" spans="1:6" ht="35.1" customHeight="1" x14ac:dyDescent="0.25">
      <c r="A12" s="5" t="s">
        <v>73</v>
      </c>
      <c r="B12" s="18">
        <v>4000</v>
      </c>
      <c r="C12" s="18">
        <f t="shared" si="1"/>
        <v>40000</v>
      </c>
      <c r="D12" s="13" t="s">
        <v>3</v>
      </c>
      <c r="E12" s="13" t="s">
        <v>13</v>
      </c>
      <c r="F12" s="30" t="s">
        <v>105</v>
      </c>
    </row>
    <row r="13" spans="1:6" ht="35.1" customHeight="1" x14ac:dyDescent="0.25">
      <c r="A13" s="5" t="s">
        <v>74</v>
      </c>
      <c r="B13" s="18">
        <v>4000</v>
      </c>
      <c r="C13" s="18">
        <f t="shared" si="1"/>
        <v>40000</v>
      </c>
      <c r="D13" s="14" t="s">
        <v>3</v>
      </c>
      <c r="E13" s="15" t="s">
        <v>12</v>
      </c>
      <c r="F13" s="31" t="s">
        <v>104</v>
      </c>
    </row>
    <row r="14" spans="1:6" ht="35.1" customHeight="1" x14ac:dyDescent="0.25">
      <c r="A14" s="5" t="s">
        <v>88</v>
      </c>
      <c r="B14" s="18">
        <v>4000</v>
      </c>
      <c r="C14" s="18">
        <f t="shared" si="1"/>
        <v>40000</v>
      </c>
      <c r="D14" s="14" t="s">
        <v>3</v>
      </c>
      <c r="E14" s="13" t="s">
        <v>23</v>
      </c>
      <c r="F14" s="30" t="s">
        <v>109</v>
      </c>
    </row>
    <row r="15" spans="1:6" ht="35.1" customHeight="1" x14ac:dyDescent="0.25">
      <c r="A15" s="5" t="s">
        <v>89</v>
      </c>
      <c r="B15" s="18">
        <v>4125</v>
      </c>
      <c r="C15" s="18">
        <f t="shared" si="1"/>
        <v>41250</v>
      </c>
      <c r="D15" s="13" t="s">
        <v>6</v>
      </c>
      <c r="E15" s="13" t="s">
        <v>25</v>
      </c>
      <c r="F15" s="30" t="s">
        <v>108</v>
      </c>
    </row>
    <row r="16" spans="1:6" ht="35.1" customHeight="1" x14ac:dyDescent="0.25">
      <c r="A16" s="5" t="s">
        <v>89</v>
      </c>
      <c r="B16" s="18">
        <v>4125</v>
      </c>
      <c r="C16" s="18">
        <f t="shared" si="1"/>
        <v>41250</v>
      </c>
      <c r="D16" s="13" t="s">
        <v>31</v>
      </c>
      <c r="E16" s="13" t="s">
        <v>32</v>
      </c>
      <c r="F16" s="30" t="s">
        <v>107</v>
      </c>
    </row>
    <row r="17" spans="1:6" ht="35.1" customHeight="1" x14ac:dyDescent="0.25">
      <c r="A17" s="5" t="s">
        <v>74</v>
      </c>
      <c r="B17" s="18">
        <v>4000</v>
      </c>
      <c r="C17" s="18">
        <f t="shared" si="1"/>
        <v>40000</v>
      </c>
      <c r="D17" s="13" t="s">
        <v>3</v>
      </c>
      <c r="E17" s="13" t="s">
        <v>24</v>
      </c>
      <c r="F17" s="30" t="s">
        <v>103</v>
      </c>
    </row>
    <row r="18" spans="1:6" ht="35.1" customHeight="1" x14ac:dyDescent="0.25">
      <c r="A18" s="5" t="s">
        <v>87</v>
      </c>
      <c r="B18" s="18">
        <v>4125</v>
      </c>
      <c r="C18" s="18">
        <f t="shared" si="1"/>
        <v>41250</v>
      </c>
      <c r="D18" s="13" t="s">
        <v>17</v>
      </c>
      <c r="E18" s="13" t="s">
        <v>18</v>
      </c>
      <c r="F18" s="30" t="s">
        <v>106</v>
      </c>
    </row>
    <row r="19" spans="1:6" ht="35.1" customHeight="1" x14ac:dyDescent="0.25">
      <c r="A19" s="5" t="s">
        <v>77</v>
      </c>
      <c r="B19" s="18">
        <v>4400</v>
      </c>
      <c r="C19" s="18">
        <f t="shared" si="1"/>
        <v>44000</v>
      </c>
      <c r="D19" s="13" t="s">
        <v>6</v>
      </c>
      <c r="E19" s="13" t="s">
        <v>20</v>
      </c>
      <c r="F19" s="30" t="s">
        <v>106</v>
      </c>
    </row>
    <row r="20" spans="1:6" ht="35.1" customHeight="1" x14ac:dyDescent="0.25">
      <c r="A20" s="5" t="s">
        <v>77</v>
      </c>
      <c r="B20" s="18">
        <v>4400</v>
      </c>
      <c r="C20" s="18">
        <f t="shared" si="1"/>
        <v>44000</v>
      </c>
      <c r="D20" s="13" t="s">
        <v>6</v>
      </c>
      <c r="E20" s="13" t="s">
        <v>9</v>
      </c>
      <c r="F20" s="30" t="s">
        <v>105</v>
      </c>
    </row>
    <row r="21" spans="1:6" ht="35.1" customHeight="1" x14ac:dyDescent="0.25">
      <c r="A21" s="5" t="s">
        <v>90</v>
      </c>
      <c r="B21" s="18">
        <v>5000</v>
      </c>
      <c r="C21" s="18">
        <f t="shared" si="1"/>
        <v>50000</v>
      </c>
      <c r="D21" s="13" t="s">
        <v>6</v>
      </c>
      <c r="E21" s="13" t="s">
        <v>7</v>
      </c>
      <c r="F21" s="30" t="s">
        <v>103</v>
      </c>
    </row>
    <row r="22" spans="1:6" ht="35.1" customHeight="1" x14ac:dyDescent="0.25">
      <c r="A22" s="5" t="s">
        <v>90</v>
      </c>
      <c r="B22" s="18">
        <v>5000</v>
      </c>
      <c r="C22" s="18">
        <f t="shared" si="1"/>
        <v>50000</v>
      </c>
      <c r="D22" s="13" t="s">
        <v>6</v>
      </c>
      <c r="E22" s="13" t="s">
        <v>7</v>
      </c>
      <c r="F22" s="30" t="s">
        <v>103</v>
      </c>
    </row>
    <row r="23" spans="1:6" ht="35.1" customHeight="1" x14ac:dyDescent="0.25">
      <c r="A23" s="5" t="s">
        <v>65</v>
      </c>
      <c r="B23" s="18">
        <v>5000</v>
      </c>
      <c r="C23" s="18">
        <f t="shared" si="1"/>
        <v>50000</v>
      </c>
      <c r="D23" s="13" t="s">
        <v>6</v>
      </c>
      <c r="E23" s="13" t="s">
        <v>7</v>
      </c>
      <c r="F23" s="30" t="s">
        <v>103</v>
      </c>
    </row>
    <row r="24" spans="1:6" ht="35.1" customHeight="1" x14ac:dyDescent="0.25">
      <c r="A24" s="5" t="s">
        <v>78</v>
      </c>
      <c r="B24" s="18">
        <v>5000</v>
      </c>
      <c r="C24" s="18">
        <f t="shared" si="1"/>
        <v>50000</v>
      </c>
      <c r="D24" s="13" t="s">
        <v>6</v>
      </c>
      <c r="E24" s="13" t="s">
        <v>7</v>
      </c>
      <c r="F24" s="30" t="s">
        <v>103</v>
      </c>
    </row>
    <row r="25" spans="1:6" ht="35.1" customHeight="1" x14ac:dyDescent="0.25">
      <c r="A25" s="5" t="s">
        <v>92</v>
      </c>
      <c r="B25" s="18">
        <v>5000</v>
      </c>
      <c r="C25" s="18">
        <f t="shared" si="1"/>
        <v>50000</v>
      </c>
      <c r="D25" s="13" t="s">
        <v>6</v>
      </c>
      <c r="E25" s="13" t="s">
        <v>19</v>
      </c>
      <c r="F25" s="30" t="s">
        <v>104</v>
      </c>
    </row>
    <row r="26" spans="1:6" ht="35.1" customHeight="1" x14ac:dyDescent="0.25">
      <c r="A26" s="5" t="s">
        <v>63</v>
      </c>
      <c r="B26" s="18">
        <v>5000</v>
      </c>
      <c r="C26" s="18">
        <f t="shared" si="1"/>
        <v>50000</v>
      </c>
      <c r="D26" s="13" t="s">
        <v>6</v>
      </c>
      <c r="E26" s="13" t="s">
        <v>7</v>
      </c>
      <c r="F26" s="30" t="s">
        <v>103</v>
      </c>
    </row>
    <row r="27" spans="1:6" ht="35.1" customHeight="1" x14ac:dyDescent="0.25">
      <c r="A27" s="5" t="s">
        <v>64</v>
      </c>
      <c r="B27" s="18">
        <v>5000</v>
      </c>
      <c r="C27" s="18">
        <f t="shared" si="1"/>
        <v>50000</v>
      </c>
      <c r="D27" s="14" t="s">
        <v>16</v>
      </c>
      <c r="E27" s="15" t="s">
        <v>15</v>
      </c>
      <c r="F27" s="31" t="s">
        <v>102</v>
      </c>
    </row>
    <row r="28" spans="1:6" ht="25.5" x14ac:dyDescent="0.25">
      <c r="A28" s="5" t="s">
        <v>91</v>
      </c>
      <c r="B28" s="18">
        <v>12000</v>
      </c>
      <c r="C28" s="18">
        <f t="shared" si="1"/>
        <v>120000</v>
      </c>
      <c r="D28" s="13" t="s">
        <v>6</v>
      </c>
      <c r="E28" s="13" t="s">
        <v>37</v>
      </c>
      <c r="F28" s="30" t="s">
        <v>101</v>
      </c>
    </row>
    <row r="29" spans="1:6" ht="35.1" customHeight="1" x14ac:dyDescent="0.25">
      <c r="A29" s="24" t="s">
        <v>51</v>
      </c>
      <c r="B29" s="25"/>
      <c r="C29" s="26"/>
      <c r="D29" s="4"/>
      <c r="E29" s="4"/>
      <c r="F29" s="4"/>
    </row>
    <row r="30" spans="1:6" ht="35.1" customHeight="1" x14ac:dyDescent="0.25">
      <c r="A30" s="5" t="s">
        <v>0</v>
      </c>
      <c r="B30" s="18">
        <v>2500</v>
      </c>
      <c r="C30" s="23">
        <f>B30*10</f>
        <v>25000</v>
      </c>
      <c r="D30" s="13" t="s">
        <v>3</v>
      </c>
      <c r="E30" s="13" t="s">
        <v>4</v>
      </c>
      <c r="F30" s="30" t="s">
        <v>100</v>
      </c>
    </row>
    <row r="31" spans="1:6" ht="35.1" customHeight="1" x14ac:dyDescent="0.25">
      <c r="A31" s="24" t="s">
        <v>82</v>
      </c>
      <c r="B31" s="25"/>
      <c r="C31" s="26"/>
      <c r="D31" s="4"/>
      <c r="E31" s="4"/>
      <c r="F31" s="4"/>
    </row>
    <row r="32" spans="1:6" ht="35.1" customHeight="1" x14ac:dyDescent="0.25">
      <c r="A32" s="5" t="s">
        <v>75</v>
      </c>
      <c r="B32" s="18">
        <v>2500</v>
      </c>
      <c r="C32" s="18">
        <f>B32*10</f>
        <v>25000</v>
      </c>
      <c r="D32" s="13" t="s">
        <v>3</v>
      </c>
      <c r="E32" s="13" t="s">
        <v>11</v>
      </c>
      <c r="F32" s="30" t="s">
        <v>99</v>
      </c>
    </row>
    <row r="33" spans="1:6" ht="35.1" customHeight="1" x14ac:dyDescent="0.25">
      <c r="A33" s="5" t="s">
        <v>1</v>
      </c>
      <c r="B33" s="18">
        <v>2500</v>
      </c>
      <c r="C33" s="18">
        <f>B33*10</f>
        <v>25000</v>
      </c>
      <c r="D33" s="13" t="s">
        <v>3</v>
      </c>
      <c r="E33" s="13" t="s">
        <v>30</v>
      </c>
      <c r="F33" s="30" t="s">
        <v>98</v>
      </c>
    </row>
    <row r="34" spans="1:6" ht="35.1" customHeight="1" x14ac:dyDescent="0.25">
      <c r="A34" s="24" t="s">
        <v>52</v>
      </c>
      <c r="B34" s="25"/>
      <c r="C34" s="26"/>
      <c r="D34" s="4"/>
      <c r="E34" s="4"/>
      <c r="F34" s="4"/>
    </row>
    <row r="35" spans="1:6" ht="35.1" customHeight="1" x14ac:dyDescent="0.25">
      <c r="A35" s="5" t="s">
        <v>76</v>
      </c>
      <c r="B35" s="18">
        <v>2250</v>
      </c>
      <c r="C35" s="18">
        <f>B35*10</f>
        <v>22500</v>
      </c>
      <c r="D35" s="13" t="s">
        <v>3</v>
      </c>
      <c r="E35" s="13" t="s">
        <v>5</v>
      </c>
      <c r="F35" s="30" t="s">
        <v>97</v>
      </c>
    </row>
    <row r="36" spans="1:6" ht="15.75" x14ac:dyDescent="0.25">
      <c r="F36" s="7"/>
    </row>
  </sheetData>
  <sortState xmlns:xlrd2="http://schemas.microsoft.com/office/spreadsheetml/2017/richdata2" ref="A9:F28">
    <sortCondition ref="B9:B28"/>
  </sortState>
  <mergeCells count="5">
    <mergeCell ref="A2:C2"/>
    <mergeCell ref="A8:C8"/>
    <mergeCell ref="A29:C29"/>
    <mergeCell ref="A31:C31"/>
    <mergeCell ref="A34:C34"/>
  </mergeCells>
  <printOptions horizontalCentered="1"/>
  <pageMargins left="0.25" right="0.25" top="0.25" bottom="0.25" header="0" footer="0"/>
  <pageSetup paperSize="9" scale="9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Прайс-лист_экскаваторы</vt:lpstr>
      <vt:lpstr>Прайс-лист_экскаваторы с навеск</vt:lpstr>
      <vt:lpstr>'Прайс-лист_экскаваторы'!_Hlk63866523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Гаджиев</dc:creator>
  <cp:lastModifiedBy>HP</cp:lastModifiedBy>
  <cp:lastPrinted>2022-02-03T06:43:02Z</cp:lastPrinted>
  <dcterms:created xsi:type="dcterms:W3CDTF">2020-06-23T10:05:38Z</dcterms:created>
  <dcterms:modified xsi:type="dcterms:W3CDTF">2022-02-18T16:11:05Z</dcterms:modified>
</cp:coreProperties>
</file>